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665" activeTab="1"/>
  </bookViews>
  <sheets>
    <sheet name="План на 2022г" sheetId="3" r:id="rId1"/>
    <sheet name="Отчет 2021г Культуры 2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G12" i="3" s="1"/>
  <c r="D60" i="4"/>
  <c r="D59" i="4"/>
  <c r="D27" i="4"/>
  <c r="D23" i="4"/>
  <c r="D16" i="4"/>
  <c r="D13" i="4"/>
  <c r="D22" i="4" l="1"/>
  <c r="D30" i="4" s="1"/>
  <c r="D33" i="4" s="1"/>
  <c r="D31" i="4" s="1"/>
  <c r="E19" i="3" l="1"/>
  <c r="H19" i="3" l="1"/>
  <c r="F19" i="3"/>
  <c r="C19" i="3" l="1"/>
</calcChain>
</file>

<file path=xl/sharedStrings.xml><?xml version="1.0" encoding="utf-8"?>
<sst xmlns="http://schemas.openxmlformats.org/spreadsheetml/2006/main" count="163" uniqueCount="133">
  <si>
    <t>ОБЩЕСТВО С ОГРАНИЧЕННОЙ ОТВЕТСТВЕННОСТЬЮ</t>
  </si>
  <si>
    <t>"УК "Сити дом"</t>
  </si>
  <si>
    <t>№</t>
  </si>
  <si>
    <t>Наименование параметра</t>
  </si>
  <si>
    <t>Ед.изм.</t>
  </si>
  <si>
    <t>Значение</t>
  </si>
  <si>
    <t>п/п</t>
  </si>
  <si>
    <t>Дата отчетного периода</t>
  </si>
  <si>
    <t>-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</si>
  <si>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</si>
  <si>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</si>
  <si>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</si>
  <si>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Переходящие остатки денежных средств (на начало периода):</t>
  </si>
  <si>
    <t>руб.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</si>
  <si>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</si>
  <si>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</si>
  <si>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</si>
  <si>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</si>
  <si>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</si>
  <si>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</si>
  <si>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</si>
  <si>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</si>
  <si>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</si>
  <si>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</si>
  <si>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</si>
  <si>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</si>
  <si>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</si>
  <si>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</si>
  <si>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</si>
  <si>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</si>
  <si>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Выполненные работы (оказанные услуги) по содержанию общего имущества и текущему ремонту</t>
  </si>
  <si>
    <t>в отчетном периоде:</t>
  </si>
  <si>
    <t xml:space="preserve">Содержание конструктивных элеменов зданий и обслуживание </t>
  </si>
  <si>
    <t>ежедневно</t>
  </si>
  <si>
    <t>Санитарное обслуживание домовладений (уборка придомовой территории)</t>
  </si>
  <si>
    <t>ежедневно, кроме выходных и праздничных дней</t>
  </si>
  <si>
    <t>Уборка мест общего пользования</t>
  </si>
  <si>
    <t>по графику</t>
  </si>
  <si>
    <t>Дератизация и дезинсекция по уничтожению грызунов и насекомых</t>
  </si>
  <si>
    <t>Исполнитель:  ООО "Дезцентр Пермь"</t>
  </si>
  <si>
    <t>ИНН:  5904055845</t>
  </si>
  <si>
    <t>ежемесячно</t>
  </si>
  <si>
    <t>Обслуживание дымоходов и вентиляционных шахт</t>
  </si>
  <si>
    <t xml:space="preserve">Обслуживание общедомовых приборов учета </t>
  </si>
  <si>
    <t>Услуги по управлению по ст. Содержание жилья</t>
  </si>
  <si>
    <t>Услуги по управлению по ст. Текущий ремонт</t>
  </si>
  <si>
    <t xml:space="preserve">ХВС в целях содержания общего имущества дома </t>
  </si>
  <si>
    <t>Водоотведение в целях содержания  общего имущества дома</t>
  </si>
  <si>
    <t>ТЕКУЩИЙ РЕМОНТ, всего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</si>
  <si>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</si>
  <si>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</si>
  <si>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</si>
  <si>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</si>
  <si>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</si>
  <si>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шт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</si>
  <si>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</si>
  <si>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</si>
  <si>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</si>
  <si>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</si>
  <si>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ИТОГО</t>
  </si>
  <si>
    <t>01.01.2021 г.</t>
  </si>
  <si>
    <t xml:space="preserve">Уборка снега с  территории механизированным способом </t>
  </si>
  <si>
    <t xml:space="preserve">Уборка  снега с территории механизированным способом </t>
  </si>
  <si>
    <t>Очистка кровли от снега</t>
  </si>
  <si>
    <t>Замена ламп накаливания в местах общего пользования</t>
  </si>
  <si>
    <t xml:space="preserve"> Ремонт кровли</t>
  </si>
  <si>
    <t>Замена монометров и термометра в тепловом узле дома</t>
  </si>
  <si>
    <t>3.1.</t>
  </si>
  <si>
    <t>3.2.</t>
  </si>
  <si>
    <t>4.1.</t>
  </si>
  <si>
    <t>4.2.</t>
  </si>
  <si>
    <t>4.3.</t>
  </si>
  <si>
    <t>5.</t>
  </si>
  <si>
    <t>5.1.</t>
  </si>
  <si>
    <t>5.2.</t>
  </si>
  <si>
    <t>5.3.</t>
  </si>
  <si>
    <t>5.4.</t>
  </si>
  <si>
    <t>5.5.</t>
  </si>
  <si>
    <t>6.</t>
  </si>
  <si>
    <t>7.</t>
  </si>
  <si>
    <t>7.1.</t>
  </si>
  <si>
    <t>15.1.</t>
  </si>
  <si>
    <t>15.4.</t>
  </si>
  <si>
    <t>15.2.</t>
  </si>
  <si>
    <t>15.3.</t>
  </si>
  <si>
    <t>15.5.</t>
  </si>
  <si>
    <t>15.6.</t>
  </si>
  <si>
    <t>Наименование работ</t>
  </si>
  <si>
    <t>Объем</t>
  </si>
  <si>
    <t>Предварительная стоимость</t>
  </si>
  <si>
    <t>Сроки выполнения работ</t>
  </si>
  <si>
    <t>Начисления по текущему ремонту за год</t>
  </si>
  <si>
    <t>Мехнизированная уборка территории от снега</t>
  </si>
  <si>
    <t>Замена лежанки ХВС</t>
  </si>
  <si>
    <t>Аварийные работы по ремонту инженерного оборудования и конструктивных элементов</t>
  </si>
  <si>
    <t>январь
февраль
март</t>
  </si>
  <si>
    <t>февраль
март</t>
  </si>
  <si>
    <t>май</t>
  </si>
  <si>
    <t>Метрологическая поверка прибора учета  отопления на проливном стенде. (Снятие прибора и его доставку в аккредитованный сервис (лабораторию).)</t>
  </si>
  <si>
    <t>июнь</t>
  </si>
  <si>
    <t>68 пм</t>
  </si>
  <si>
    <t>1шт.</t>
  </si>
  <si>
    <t>Работы будут выполнены в полном объеме при условии собираемости средств жителями 95%</t>
  </si>
  <si>
    <t>Согласовано</t>
  </si>
  <si>
    <t>Утверждаю</t>
  </si>
  <si>
    <t>"_____"______________________</t>
  </si>
  <si>
    <t>___________________________</t>
  </si>
  <si>
    <t>Директор ООО "УК Сити Дом"</t>
  </si>
  <si>
    <t>___________________</t>
  </si>
  <si>
    <t>ПРОЕКТ ПЛАНА</t>
  </si>
  <si>
    <t>ул. КУЛЬТУРЫ  Д.2</t>
  </si>
  <si>
    <t>ТЕКУЩЕГО РЕМОНТА НА 2022Г В МНОГОКВАРТИРНОМ ДОМЕ</t>
  </si>
  <si>
    <t xml:space="preserve">                Отчет об исполнении договора управления  за 2021год. </t>
  </si>
  <si>
    <t>31.12.2021 г.</t>
  </si>
  <si>
    <t>4.4.</t>
  </si>
  <si>
    <t>4.5.</t>
  </si>
  <si>
    <t xml:space="preserve">    -    за Водоотведение на ОДН</t>
  </si>
  <si>
    <t xml:space="preserve">    -    за ХВС на ОДН</t>
  </si>
  <si>
    <t>Общия площадь жилых помещений кв.м</t>
  </si>
  <si>
    <t>Стоимость услуг по текущему ремонту общего иущества дома  руб/кв.м</t>
  </si>
  <si>
    <t>Собираемость средств по услуге текущий ремонт (95% от начислений)</t>
  </si>
  <si>
    <t>Остатки денежных средст по услуге текущий ремонт за предыдущий период</t>
  </si>
  <si>
    <t>Сумма средств по услуге текущий ремонт с учетом переходящих остатков за предадущий период</t>
  </si>
  <si>
    <r>
      <t xml:space="preserve">внутридомового инженерного оборудования, </t>
    </r>
    <r>
      <rPr>
        <sz val="12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</si>
  <si>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2"/>
        <rFont val="Times New Roman"/>
        <family val="1"/>
        <charset val="204"/>
      </rPr>
      <t xml:space="preserve"> аварийное обслуживание.   </t>
    </r>
  </si>
  <si>
    <t>Кронирование деревьев</t>
  </si>
  <si>
    <t>март апрель</t>
  </si>
  <si>
    <t>15.7.</t>
  </si>
  <si>
    <t xml:space="preserve">Очистка кровли от снега </t>
  </si>
  <si>
    <t xml:space="preserve">         в т.ч. ПАО "Ростелеком"</t>
  </si>
  <si>
    <t xml:space="preserve">          в т.ч.ч по статье текущий ремонт </t>
  </si>
  <si>
    <t>"_____"__________2022г.</t>
  </si>
  <si>
    <t>ул. Культуры,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</si>
</sst>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name val="Times New Roman"/>
      <family val="1"/>
      <charset val="204"/>
    </font>
    <font>
      <sz val="10"/>
      <name val="Arial Cy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vertical="center" wrapText="1"/>
    </xf>
    <xf numFmtId="4" fontId="0" fillId="0" borderId="0" xfId="0" applyNumberForma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16" fontId="6" fillId="0" borderId="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4" fontId="6" fillId="3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10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/>
    </xf>
    <xf numFmtId="4" fontId="6" fillId="3" borderId="5" xfId="0" applyNumberFormat="1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vertical="center" wrapText="1"/>
    </xf>
    <xf numFmtId="4" fontId="6" fillId="0" borderId="5" xfId="2" applyNumberFormat="1" applyFont="1" applyBorder="1" applyAlignment="1">
      <alignment horizontal="center" vertical="center" wrapText="1"/>
    </xf>
    <xf numFmtId="4" fontId="6" fillId="0" borderId="5" xfId="2" applyNumberFormat="1" applyFont="1" applyFill="1" applyBorder="1" applyAlignment="1">
      <alignment vertical="center" wrapText="1"/>
    </xf>
    <xf numFmtId="0" fontId="9" fillId="0" borderId="0" xfId="0" applyFont="1"/>
    <xf numFmtId="0" fontId="2" fillId="0" borderId="5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66"/>
  <sheetViews>
    <sheetView zoomScale="85" zoomScaleNormal="85" workbookViewId="0">
      <selection activeCell="K22" sqref="K22"/>
    </sheetView>
  </sheetViews>
  <sheetFormatPr defaultRowHeight="15" x14ac:dyDescent="0.25"/>
  <cols>
    <col min="1" max="1" width="36" customWidth="1"/>
    <col min="2" max="2" width="10.42578125" customWidth="1"/>
    <col min="3" max="3" width="17.7109375" customWidth="1"/>
    <col min="4" max="4" width="15.28515625" customWidth="1"/>
    <col min="5" max="5" width="19" customWidth="1"/>
    <col min="6" max="6" width="15" customWidth="1"/>
    <col min="7" max="7" width="20.42578125" customWidth="1"/>
    <col min="8" max="8" width="17.42578125" customWidth="1"/>
  </cols>
  <sheetData>
    <row r="1" spans="1:28" ht="15.75" x14ac:dyDescent="0.25">
      <c r="A1" s="23" t="s">
        <v>103</v>
      </c>
      <c r="B1" s="23"/>
      <c r="C1" s="23"/>
      <c r="D1" s="23"/>
      <c r="E1" s="23"/>
      <c r="F1" s="23" t="s">
        <v>104</v>
      </c>
      <c r="G1" s="23"/>
      <c r="H1" s="23"/>
      <c r="I1" s="5"/>
      <c r="J1" s="5"/>
    </row>
    <row r="2" spans="1:28" ht="15.75" x14ac:dyDescent="0.25">
      <c r="A2" s="23" t="s">
        <v>105</v>
      </c>
      <c r="B2" s="23"/>
      <c r="C2" s="23"/>
      <c r="D2" s="23"/>
      <c r="E2" s="23"/>
      <c r="F2" s="23" t="s">
        <v>107</v>
      </c>
      <c r="G2" s="23"/>
      <c r="H2" s="23"/>
      <c r="I2" s="5"/>
      <c r="J2" s="5"/>
    </row>
    <row r="3" spans="1:28" ht="15.75" x14ac:dyDescent="0.25">
      <c r="A3" s="23" t="s">
        <v>106</v>
      </c>
      <c r="B3" s="23"/>
      <c r="C3" s="23"/>
      <c r="D3" s="23"/>
      <c r="E3" s="23"/>
      <c r="F3" s="68" t="s">
        <v>108</v>
      </c>
      <c r="G3" s="68"/>
      <c r="H3" s="68"/>
      <c r="I3" s="5"/>
      <c r="J3" s="5"/>
    </row>
    <row r="4" spans="1:28" ht="15.75" x14ac:dyDescent="0.25">
      <c r="A4" s="24"/>
      <c r="B4" s="24"/>
      <c r="C4" s="24"/>
      <c r="D4" s="24"/>
      <c r="E4" s="24"/>
      <c r="F4" s="67" t="s">
        <v>131</v>
      </c>
      <c r="G4" s="67"/>
      <c r="H4" s="67"/>
      <c r="I4" s="6"/>
      <c r="J4" s="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.75" customHeight="1" x14ac:dyDescent="0.25">
      <c r="A5" s="69" t="s">
        <v>109</v>
      </c>
      <c r="B5" s="67"/>
      <c r="C5" s="67"/>
      <c r="D5" s="67"/>
      <c r="E5" s="67"/>
      <c r="F5" s="67"/>
      <c r="G5" s="67"/>
      <c r="H5" s="67"/>
      <c r="I5" s="6"/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8.75" customHeight="1" x14ac:dyDescent="0.25">
      <c r="A6" s="69" t="s">
        <v>111</v>
      </c>
      <c r="B6" s="67"/>
      <c r="C6" s="67"/>
      <c r="D6" s="67"/>
      <c r="E6" s="67"/>
      <c r="F6" s="67"/>
      <c r="G6" s="67"/>
      <c r="H6" s="67"/>
      <c r="I6" s="6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8.75" customHeight="1" x14ac:dyDescent="0.25">
      <c r="A7" s="69" t="s">
        <v>110</v>
      </c>
      <c r="B7" s="67"/>
      <c r="C7" s="67"/>
      <c r="D7" s="67"/>
      <c r="E7" s="67"/>
      <c r="F7" s="67"/>
      <c r="G7" s="67"/>
      <c r="H7" s="67"/>
      <c r="I7" s="6"/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x14ac:dyDescent="0.25">
      <c r="A8" s="24"/>
      <c r="B8" s="25"/>
      <c r="C8" s="25"/>
      <c r="D8" s="25"/>
      <c r="E8" s="25"/>
      <c r="F8" s="24"/>
      <c r="G8" s="24"/>
      <c r="H8" s="24"/>
      <c r="I8" s="6"/>
      <c r="J8" s="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x14ac:dyDescent="0.25">
      <c r="A9" s="67" t="s">
        <v>118</v>
      </c>
      <c r="B9" s="67"/>
      <c r="C9" s="67"/>
      <c r="D9" s="67"/>
      <c r="E9" s="24"/>
      <c r="F9" s="24"/>
      <c r="G9" s="24"/>
      <c r="H9" s="26">
        <v>1681</v>
      </c>
      <c r="I9" s="6"/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6.5" thickBot="1" x14ac:dyDescent="0.3">
      <c r="A10" s="70" t="s">
        <v>119</v>
      </c>
      <c r="B10" s="70"/>
      <c r="C10" s="70"/>
      <c r="D10" s="70"/>
      <c r="E10" s="44"/>
      <c r="F10" s="24"/>
      <c r="G10" s="24"/>
      <c r="H10" s="27">
        <v>5</v>
      </c>
      <c r="I10" s="6"/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0" customHeight="1" x14ac:dyDescent="0.25">
      <c r="A11" s="28" t="s">
        <v>87</v>
      </c>
      <c r="B11" s="29" t="s">
        <v>88</v>
      </c>
      <c r="C11" s="29" t="s">
        <v>89</v>
      </c>
      <c r="D11" s="29" t="s">
        <v>90</v>
      </c>
      <c r="E11" s="29" t="s">
        <v>121</v>
      </c>
      <c r="F11" s="29" t="s">
        <v>91</v>
      </c>
      <c r="G11" s="30" t="s">
        <v>122</v>
      </c>
      <c r="H11" s="31" t="s">
        <v>120</v>
      </c>
      <c r="I11" s="6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x14ac:dyDescent="0.25">
      <c r="A12" s="45"/>
      <c r="B12" s="46"/>
      <c r="C12" s="46"/>
      <c r="D12" s="46"/>
      <c r="E12" s="21">
        <v>-4840.63</v>
      </c>
      <c r="F12" s="21">
        <f>H9*H10*12</f>
        <v>100860</v>
      </c>
      <c r="G12" s="35">
        <f>F12+E12</f>
        <v>96019.37</v>
      </c>
      <c r="H12" s="36">
        <v>0.98</v>
      </c>
      <c r="I12" s="6"/>
      <c r="J12" s="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47.25" x14ac:dyDescent="0.25">
      <c r="A13" s="32" t="s">
        <v>92</v>
      </c>
      <c r="B13" s="33"/>
      <c r="C13" s="21">
        <v>6000</v>
      </c>
      <c r="D13" s="34" t="s">
        <v>95</v>
      </c>
      <c r="E13" s="21"/>
      <c r="F13" s="21"/>
      <c r="G13" s="35"/>
      <c r="H13" s="36"/>
      <c r="I13" s="6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1.5" x14ac:dyDescent="0.25">
      <c r="A14" s="32" t="s">
        <v>128</v>
      </c>
      <c r="B14" s="33"/>
      <c r="C14" s="21">
        <v>6000</v>
      </c>
      <c r="D14" s="34" t="s">
        <v>96</v>
      </c>
      <c r="E14" s="34"/>
      <c r="F14" s="33"/>
      <c r="G14" s="37"/>
      <c r="H14" s="38"/>
      <c r="I14" s="6"/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x14ac:dyDescent="0.25">
      <c r="A15" s="32" t="s">
        <v>125</v>
      </c>
      <c r="B15" s="33"/>
      <c r="C15" s="21">
        <v>6500</v>
      </c>
      <c r="D15" s="34" t="s">
        <v>126</v>
      </c>
      <c r="E15" s="34"/>
      <c r="F15" s="33"/>
      <c r="G15" s="37"/>
      <c r="H15" s="38"/>
      <c r="I15" s="6"/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5.75" x14ac:dyDescent="0.25">
      <c r="A16" s="32" t="s">
        <v>93</v>
      </c>
      <c r="B16" s="34" t="s">
        <v>100</v>
      </c>
      <c r="C16" s="21">
        <v>60000</v>
      </c>
      <c r="D16" s="34" t="s">
        <v>97</v>
      </c>
      <c r="E16" s="34"/>
      <c r="F16" s="33"/>
      <c r="G16" s="37"/>
      <c r="H16" s="38"/>
      <c r="I16" s="6"/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47.25" x14ac:dyDescent="0.25">
      <c r="A17" s="32" t="s">
        <v>94</v>
      </c>
      <c r="B17" s="33"/>
      <c r="C17" s="21">
        <v>7000</v>
      </c>
      <c r="D17" s="34"/>
      <c r="E17" s="34"/>
      <c r="F17" s="33"/>
      <c r="G17" s="37"/>
      <c r="H17" s="38"/>
      <c r="I17" s="6"/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91.5" customHeight="1" x14ac:dyDescent="0.25">
      <c r="A18" s="32" t="s">
        <v>98</v>
      </c>
      <c r="B18" s="34" t="s">
        <v>101</v>
      </c>
      <c r="C18" s="21">
        <v>15500</v>
      </c>
      <c r="D18" s="34" t="s">
        <v>99</v>
      </c>
      <c r="E18" s="34"/>
      <c r="F18" s="33"/>
      <c r="G18" s="37"/>
      <c r="H18" s="38"/>
      <c r="I18" s="6"/>
      <c r="J18" s="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6.5" thickBot="1" x14ac:dyDescent="0.3">
      <c r="A19" s="39"/>
      <c r="B19" s="40"/>
      <c r="C19" s="41">
        <f>SUM(C13:C18)</f>
        <v>101000</v>
      </c>
      <c r="D19" s="40"/>
      <c r="E19" s="41">
        <f>E13</f>
        <v>0</v>
      </c>
      <c r="F19" s="41">
        <f>F13</f>
        <v>0</v>
      </c>
      <c r="G19" s="42"/>
      <c r="H19" s="43">
        <f>H13</f>
        <v>0</v>
      </c>
      <c r="I19" s="6"/>
      <c r="J19" s="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x14ac:dyDescent="0.25">
      <c r="A20" s="24"/>
      <c r="B20" s="24"/>
      <c r="C20" s="24"/>
      <c r="D20" s="24"/>
      <c r="E20" s="24"/>
      <c r="F20" s="24"/>
      <c r="G20" s="24"/>
      <c r="H20" s="24"/>
      <c r="I20" s="6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x14ac:dyDescent="0.25">
      <c r="A21" s="67" t="s">
        <v>102</v>
      </c>
      <c r="B21" s="67"/>
      <c r="C21" s="67"/>
      <c r="D21" s="67"/>
      <c r="E21" s="67"/>
      <c r="F21" s="67"/>
      <c r="G21" s="67"/>
      <c r="H21" s="67"/>
      <c r="I21" s="6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x14ac:dyDescent="0.25">
      <c r="A22" s="24"/>
      <c r="B22" s="24"/>
      <c r="C22" s="24"/>
      <c r="D22" s="24"/>
      <c r="E22" s="24"/>
      <c r="F22" s="24"/>
      <c r="G22" s="24"/>
      <c r="H22" s="24"/>
      <c r="I22" s="6"/>
      <c r="J22" s="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x14ac:dyDescent="0.25">
      <c r="A23" s="24"/>
      <c r="B23" s="24"/>
      <c r="C23" s="24"/>
      <c r="D23" s="24"/>
      <c r="E23" s="24"/>
      <c r="F23" s="24"/>
      <c r="G23" s="24"/>
      <c r="H23" s="24"/>
      <c r="I23" s="6"/>
      <c r="J23" s="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x14ac:dyDescent="0.25">
      <c r="A24" s="24"/>
      <c r="B24" s="24"/>
      <c r="C24" s="24"/>
      <c r="D24" s="24"/>
      <c r="E24" s="24"/>
      <c r="F24" s="24"/>
      <c r="G24" s="24"/>
      <c r="H24" s="24"/>
      <c r="I24" s="6"/>
      <c r="J24" s="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x14ac:dyDescent="0.25">
      <c r="A25" s="24"/>
      <c r="B25" s="24"/>
      <c r="C25" s="24"/>
      <c r="D25" s="24"/>
      <c r="E25" s="24"/>
      <c r="F25" s="24"/>
      <c r="G25" s="24"/>
      <c r="H25" s="24"/>
      <c r="I25" s="6"/>
      <c r="J25" s="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x14ac:dyDescent="0.25">
      <c r="A26" s="24"/>
      <c r="B26" s="24"/>
      <c r="C26" s="24"/>
      <c r="D26" s="24"/>
      <c r="E26" s="24"/>
      <c r="F26" s="24"/>
      <c r="G26" s="24"/>
      <c r="H26" s="24"/>
      <c r="I26" s="6"/>
      <c r="J26" s="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x14ac:dyDescent="0.25">
      <c r="A27" s="24"/>
      <c r="B27" s="24"/>
      <c r="C27" s="24"/>
      <c r="D27" s="24"/>
      <c r="E27" s="24"/>
      <c r="F27" s="24"/>
      <c r="G27" s="24"/>
      <c r="H27" s="24"/>
      <c r="I27" s="6"/>
      <c r="J27" s="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x14ac:dyDescent="0.25">
      <c r="A28" s="24"/>
      <c r="B28" s="24"/>
      <c r="C28" s="24"/>
      <c r="D28" s="24"/>
      <c r="E28" s="24"/>
      <c r="F28" s="24"/>
      <c r="G28" s="24"/>
      <c r="H28" s="2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x14ac:dyDescent="0.25">
      <c r="A29" s="24"/>
      <c r="B29" s="24"/>
      <c r="C29" s="24"/>
      <c r="D29" s="24"/>
      <c r="E29" s="24"/>
      <c r="F29" s="24"/>
      <c r="G29" s="24"/>
      <c r="H29" s="2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x14ac:dyDescent="0.25">
      <c r="A30" s="24"/>
      <c r="B30" s="24"/>
      <c r="C30" s="24"/>
      <c r="D30" s="24"/>
      <c r="E30" s="24"/>
      <c r="F30" s="24"/>
      <c r="G30" s="24"/>
      <c r="H30" s="2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x14ac:dyDescent="0.25">
      <c r="A31" s="24"/>
      <c r="B31" s="24"/>
      <c r="C31" s="24"/>
      <c r="D31" s="24"/>
      <c r="E31" s="24"/>
      <c r="F31" s="24"/>
      <c r="G31" s="24"/>
      <c r="H31" s="2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x14ac:dyDescent="0.25">
      <c r="A32" s="24"/>
      <c r="B32" s="24"/>
      <c r="C32" s="24"/>
      <c r="D32" s="24"/>
      <c r="E32" s="24"/>
      <c r="F32" s="24"/>
      <c r="G32" s="24"/>
      <c r="H32" s="2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x14ac:dyDescent="0.25">
      <c r="A33" s="24"/>
      <c r="B33" s="24"/>
      <c r="C33" s="24"/>
      <c r="D33" s="24"/>
      <c r="E33" s="24"/>
      <c r="F33" s="24"/>
      <c r="G33" s="24"/>
      <c r="H33" s="2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x14ac:dyDescent="0.25">
      <c r="A34" s="24"/>
      <c r="B34" s="24"/>
      <c r="C34" s="24"/>
      <c r="D34" s="24"/>
      <c r="E34" s="24"/>
      <c r="F34" s="24"/>
      <c r="G34" s="24"/>
      <c r="H34" s="2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x14ac:dyDescent="0.25">
      <c r="A35" s="24"/>
      <c r="B35" s="24"/>
      <c r="C35" s="24"/>
      <c r="D35" s="24"/>
      <c r="E35" s="24"/>
      <c r="F35" s="24"/>
      <c r="G35" s="24"/>
      <c r="H35" s="2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x14ac:dyDescent="0.25">
      <c r="A36" s="24"/>
      <c r="B36" s="24"/>
      <c r="C36" s="24"/>
      <c r="D36" s="24"/>
      <c r="E36" s="24"/>
      <c r="F36" s="24"/>
      <c r="G36" s="24"/>
      <c r="H36" s="2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x14ac:dyDescent="0.25">
      <c r="A37" s="24"/>
      <c r="B37" s="24"/>
      <c r="C37" s="24"/>
      <c r="D37" s="24"/>
      <c r="E37" s="24"/>
      <c r="F37" s="24"/>
      <c r="G37" s="24"/>
      <c r="H37" s="2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x14ac:dyDescent="0.25">
      <c r="A38" s="24"/>
      <c r="B38" s="24"/>
      <c r="C38" s="24"/>
      <c r="D38" s="24"/>
      <c r="E38" s="24"/>
      <c r="F38" s="24"/>
      <c r="G38" s="24"/>
      <c r="H38" s="2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x14ac:dyDescent="0.25">
      <c r="A39" s="24"/>
      <c r="B39" s="24"/>
      <c r="C39" s="24"/>
      <c r="D39" s="24"/>
      <c r="E39" s="24"/>
      <c r="F39" s="24"/>
      <c r="G39" s="24"/>
      <c r="H39" s="2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x14ac:dyDescent="0.25">
      <c r="A40" s="24"/>
      <c r="B40" s="24"/>
      <c r="C40" s="24"/>
      <c r="D40" s="24"/>
      <c r="E40" s="24"/>
      <c r="F40" s="24"/>
      <c r="G40" s="24"/>
      <c r="H40" s="2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x14ac:dyDescent="0.25">
      <c r="A41" s="24"/>
      <c r="B41" s="24"/>
      <c r="C41" s="24"/>
      <c r="D41" s="24"/>
      <c r="E41" s="24"/>
      <c r="F41" s="24"/>
      <c r="G41" s="24"/>
      <c r="H41" s="2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x14ac:dyDescent="0.25">
      <c r="A42" s="24"/>
      <c r="B42" s="24"/>
      <c r="C42" s="24"/>
      <c r="D42" s="24"/>
      <c r="E42" s="24"/>
      <c r="F42" s="24"/>
      <c r="G42" s="24"/>
      <c r="H42" s="2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x14ac:dyDescent="0.25">
      <c r="A43" s="24"/>
      <c r="B43" s="24"/>
      <c r="C43" s="24"/>
      <c r="D43" s="24"/>
      <c r="E43" s="24"/>
      <c r="F43" s="24"/>
      <c r="G43" s="24"/>
      <c r="H43" s="2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8.75" x14ac:dyDescent="0.25">
      <c r="A44" s="3"/>
      <c r="B44" s="3"/>
      <c r="C44" s="3"/>
      <c r="D44" s="3"/>
      <c r="E44" s="4"/>
      <c r="F44" s="3"/>
      <c r="G44" s="4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8.75" x14ac:dyDescent="0.25">
      <c r="A45" s="3"/>
      <c r="B45" s="3"/>
      <c r="C45" s="3"/>
      <c r="D45" s="3"/>
      <c r="E45" s="4"/>
      <c r="F45" s="3"/>
      <c r="G45" s="4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8.75" x14ac:dyDescent="0.25">
      <c r="A46" s="3"/>
      <c r="B46" s="3"/>
      <c r="C46" s="3"/>
      <c r="D46" s="3"/>
      <c r="E46" s="4"/>
      <c r="F46" s="3"/>
      <c r="G46" s="4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8.75" x14ac:dyDescent="0.25">
      <c r="A47" s="3"/>
      <c r="B47" s="3"/>
      <c r="C47" s="3"/>
      <c r="D47" s="3"/>
      <c r="E47" s="4"/>
      <c r="F47" s="3"/>
      <c r="G47" s="4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8.75" x14ac:dyDescent="0.25">
      <c r="A48" s="3"/>
      <c r="B48" s="3"/>
      <c r="C48" s="3"/>
      <c r="D48" s="3"/>
      <c r="E48" s="4"/>
      <c r="F48" s="3"/>
      <c r="G48" s="4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8.75" x14ac:dyDescent="0.25">
      <c r="A49" s="3"/>
      <c r="B49" s="3"/>
      <c r="C49" s="3"/>
      <c r="D49" s="3"/>
      <c r="E49" s="4"/>
      <c r="F49" s="3"/>
      <c r="G49" s="4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8.75" x14ac:dyDescent="0.25">
      <c r="A50" s="3"/>
      <c r="B50" s="3"/>
      <c r="C50" s="3"/>
      <c r="D50" s="3"/>
      <c r="E50" s="4"/>
      <c r="F50" s="3"/>
      <c r="G50" s="4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8.75" x14ac:dyDescent="0.25">
      <c r="A51" s="3"/>
      <c r="B51" s="3"/>
      <c r="C51" s="3"/>
      <c r="D51" s="3"/>
      <c r="E51" s="4"/>
      <c r="F51" s="3"/>
      <c r="G51" s="4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8.75" x14ac:dyDescent="0.25">
      <c r="A52" s="3"/>
      <c r="B52" s="3"/>
      <c r="C52" s="3"/>
      <c r="D52" s="3"/>
      <c r="E52" s="4"/>
      <c r="F52" s="3"/>
      <c r="G52" s="4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.75" x14ac:dyDescent="0.25">
      <c r="A53" s="3"/>
      <c r="B53" s="3"/>
      <c r="C53" s="3"/>
      <c r="D53" s="3"/>
      <c r="E53" s="4"/>
      <c r="F53" s="3"/>
      <c r="G53" s="4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8.75" x14ac:dyDescent="0.25">
      <c r="A54" s="3"/>
      <c r="B54" s="3"/>
      <c r="C54" s="3"/>
      <c r="D54" s="3"/>
      <c r="E54" s="4"/>
      <c r="F54" s="3"/>
      <c r="G54" s="4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8.75" x14ac:dyDescent="0.25">
      <c r="A55" s="3"/>
      <c r="B55" s="3"/>
      <c r="C55" s="3"/>
      <c r="D55" s="3"/>
      <c r="E55" s="4"/>
      <c r="F55" s="3"/>
      <c r="G55" s="4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8.75" x14ac:dyDescent="0.25">
      <c r="A56" s="3"/>
      <c r="B56" s="3"/>
      <c r="C56" s="3"/>
      <c r="D56" s="3"/>
      <c r="E56" s="4"/>
      <c r="F56" s="3"/>
      <c r="G56" s="4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8.75" x14ac:dyDescent="0.25">
      <c r="A57" s="3"/>
      <c r="B57" s="3"/>
      <c r="C57" s="3"/>
      <c r="D57" s="3"/>
      <c r="E57" s="4"/>
      <c r="F57" s="3"/>
      <c r="G57" s="4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8.75" x14ac:dyDescent="0.25">
      <c r="A58" s="3"/>
      <c r="B58" s="3"/>
      <c r="C58" s="3"/>
      <c r="D58" s="3"/>
      <c r="E58" s="4"/>
      <c r="F58" s="3"/>
      <c r="G58" s="4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8.75" x14ac:dyDescent="0.25">
      <c r="A59" s="3"/>
      <c r="B59" s="3"/>
      <c r="C59" s="3"/>
      <c r="D59" s="3"/>
      <c r="E59" s="4"/>
      <c r="F59" s="3"/>
      <c r="G59" s="4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8.75" x14ac:dyDescent="0.25">
      <c r="A60" s="3"/>
      <c r="B60" s="3"/>
      <c r="C60" s="3"/>
      <c r="D60" s="3"/>
      <c r="E60" s="4"/>
      <c r="F60" s="3"/>
      <c r="G60" s="4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8.75" x14ac:dyDescent="0.25">
      <c r="A61" s="3"/>
      <c r="B61" s="3"/>
      <c r="C61" s="3"/>
      <c r="D61" s="3"/>
      <c r="E61" s="4"/>
      <c r="F61" s="3"/>
      <c r="G61" s="4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8.75" x14ac:dyDescent="0.25">
      <c r="A62" s="3"/>
      <c r="B62" s="3"/>
      <c r="C62" s="3"/>
      <c r="D62" s="3"/>
      <c r="E62" s="4"/>
      <c r="F62" s="3"/>
      <c r="G62" s="4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8.75" x14ac:dyDescent="0.25">
      <c r="A63" s="3"/>
      <c r="B63" s="3"/>
      <c r="C63" s="3"/>
      <c r="D63" s="3"/>
      <c r="E63" s="4"/>
      <c r="F63" s="3"/>
      <c r="G63" s="4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8.75" x14ac:dyDescent="0.25">
      <c r="A64" s="3"/>
      <c r="B64" s="3"/>
      <c r="C64" s="3"/>
      <c r="D64" s="3"/>
      <c r="E64" s="4"/>
      <c r="F64" s="3"/>
      <c r="G64" s="4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8.75" x14ac:dyDescent="0.25">
      <c r="A65" s="3"/>
      <c r="B65" s="3"/>
      <c r="C65" s="3"/>
      <c r="D65" s="3"/>
      <c r="E65" s="4"/>
      <c r="F65" s="3"/>
      <c r="G65" s="4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8.75" x14ac:dyDescent="0.25">
      <c r="A66" s="3"/>
      <c r="B66" s="3"/>
      <c r="C66" s="3"/>
      <c r="D66" s="3"/>
      <c r="E66" s="4"/>
      <c r="F66" s="3"/>
      <c r="G66" s="4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8.75" x14ac:dyDescent="0.25">
      <c r="A67" s="3"/>
      <c r="B67" s="3"/>
      <c r="C67" s="3"/>
      <c r="D67" s="3"/>
      <c r="E67" s="4"/>
      <c r="F67" s="3"/>
      <c r="G67" s="4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8.75" x14ac:dyDescent="0.25">
      <c r="A68" s="3"/>
      <c r="B68" s="3"/>
      <c r="C68" s="3"/>
      <c r="D68" s="3"/>
      <c r="E68" s="4"/>
      <c r="F68" s="3"/>
      <c r="G68" s="4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8.75" x14ac:dyDescent="0.25">
      <c r="A69" s="3"/>
      <c r="B69" s="3"/>
      <c r="C69" s="3"/>
      <c r="D69" s="3"/>
      <c r="E69" s="4"/>
      <c r="F69" s="3"/>
      <c r="G69" s="4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8.75" x14ac:dyDescent="0.25">
      <c r="A70" s="3"/>
      <c r="B70" s="3"/>
      <c r="C70" s="3"/>
      <c r="D70" s="3"/>
      <c r="E70" s="4"/>
      <c r="F70" s="3"/>
      <c r="G70" s="4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8.75" x14ac:dyDescent="0.25">
      <c r="A71" s="3"/>
      <c r="B71" s="3"/>
      <c r="C71" s="3"/>
      <c r="D71" s="3"/>
      <c r="E71" s="4"/>
      <c r="F71" s="3"/>
      <c r="G71" s="4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8.75" x14ac:dyDescent="0.25">
      <c r="A72" s="3"/>
      <c r="B72" s="3"/>
      <c r="C72" s="3"/>
      <c r="D72" s="3"/>
      <c r="E72" s="4"/>
      <c r="F72" s="3"/>
      <c r="G72" s="4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8.75" x14ac:dyDescent="0.25">
      <c r="A73" s="3"/>
      <c r="B73" s="3"/>
      <c r="C73" s="3"/>
      <c r="D73" s="3"/>
      <c r="E73" s="4"/>
      <c r="F73" s="3"/>
      <c r="G73" s="4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8.75" x14ac:dyDescent="0.25">
      <c r="A74" s="3"/>
      <c r="B74" s="3"/>
      <c r="C74" s="3"/>
      <c r="D74" s="3"/>
      <c r="E74" s="4"/>
      <c r="F74" s="3"/>
      <c r="G74" s="4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8.75" x14ac:dyDescent="0.25">
      <c r="A75" s="3"/>
      <c r="B75" s="3"/>
      <c r="C75" s="3"/>
      <c r="D75" s="3"/>
      <c r="E75" s="4"/>
      <c r="F75" s="3"/>
      <c r="G75" s="4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8.75" x14ac:dyDescent="0.25">
      <c r="A76" s="3"/>
      <c r="B76" s="3"/>
      <c r="C76" s="3"/>
      <c r="D76" s="3"/>
      <c r="E76" s="4"/>
      <c r="F76" s="3"/>
      <c r="G76" s="4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8.75" x14ac:dyDescent="0.25">
      <c r="A77" s="3"/>
      <c r="B77" s="3"/>
      <c r="C77" s="3"/>
      <c r="D77" s="3"/>
      <c r="E77" s="4"/>
      <c r="F77" s="3"/>
      <c r="G77" s="4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8.75" x14ac:dyDescent="0.25">
      <c r="A78" s="3"/>
      <c r="B78" s="3"/>
      <c r="C78" s="3"/>
      <c r="D78" s="3"/>
      <c r="E78" s="4"/>
      <c r="F78" s="3"/>
      <c r="G78" s="4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8.75" x14ac:dyDescent="0.25">
      <c r="A79" s="3"/>
      <c r="B79" s="3"/>
      <c r="C79" s="3"/>
      <c r="D79" s="3"/>
      <c r="E79" s="4"/>
      <c r="F79" s="3"/>
      <c r="G79" s="4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8.75" x14ac:dyDescent="0.25">
      <c r="A80" s="3"/>
      <c r="B80" s="3"/>
      <c r="C80" s="3"/>
      <c r="D80" s="3"/>
      <c r="E80" s="4"/>
      <c r="F80" s="3"/>
      <c r="G80" s="4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8.75" x14ac:dyDescent="0.25">
      <c r="A81" s="3"/>
      <c r="B81" s="3"/>
      <c r="C81" s="3"/>
      <c r="D81" s="3"/>
      <c r="E81" s="4"/>
      <c r="F81" s="3"/>
      <c r="G81" s="4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8.75" x14ac:dyDescent="0.25">
      <c r="A82" s="3"/>
      <c r="B82" s="3"/>
      <c r="C82" s="3"/>
      <c r="D82" s="3"/>
      <c r="E82" s="4"/>
      <c r="F82" s="3"/>
      <c r="G82" s="4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8.75" x14ac:dyDescent="0.25">
      <c r="A83" s="3"/>
      <c r="B83" s="3"/>
      <c r="C83" s="3"/>
      <c r="D83" s="3"/>
      <c r="E83" s="4"/>
      <c r="F83" s="3"/>
      <c r="G83" s="4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8.75" x14ac:dyDescent="0.25">
      <c r="A84" s="3"/>
      <c r="B84" s="3"/>
      <c r="C84" s="3"/>
      <c r="D84" s="3"/>
      <c r="E84" s="4"/>
      <c r="F84" s="3"/>
      <c r="G84" s="4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8.75" x14ac:dyDescent="0.25">
      <c r="A85" s="3"/>
      <c r="B85" s="3"/>
      <c r="C85" s="3"/>
      <c r="D85" s="3"/>
      <c r="E85" s="4"/>
      <c r="F85" s="3"/>
      <c r="G85" s="4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8.75" x14ac:dyDescent="0.25">
      <c r="A86" s="3"/>
      <c r="B86" s="3"/>
      <c r="C86" s="3"/>
      <c r="D86" s="3"/>
      <c r="E86" s="4"/>
      <c r="F86" s="3"/>
      <c r="G86" s="4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8.75" x14ac:dyDescent="0.25">
      <c r="A87" s="3"/>
      <c r="B87" s="3"/>
      <c r="C87" s="3"/>
      <c r="D87" s="3"/>
      <c r="E87" s="4"/>
      <c r="F87" s="3"/>
      <c r="G87" s="4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8.75" x14ac:dyDescent="0.25">
      <c r="A88" s="3"/>
      <c r="B88" s="3"/>
      <c r="C88" s="3"/>
      <c r="D88" s="3"/>
      <c r="E88" s="4"/>
      <c r="F88" s="3"/>
      <c r="G88" s="4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8.75" x14ac:dyDescent="0.25">
      <c r="A89" s="3"/>
      <c r="B89" s="3"/>
      <c r="C89" s="3"/>
      <c r="D89" s="3"/>
      <c r="E89" s="4"/>
      <c r="F89" s="3"/>
      <c r="G89" s="4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8.75" x14ac:dyDescent="0.25">
      <c r="A90" s="3"/>
      <c r="B90" s="3"/>
      <c r="C90" s="3"/>
      <c r="D90" s="3"/>
      <c r="E90" s="4"/>
      <c r="F90" s="3"/>
      <c r="G90" s="4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8.75" x14ac:dyDescent="0.25">
      <c r="A91" s="3"/>
      <c r="B91" s="3"/>
      <c r="C91" s="3"/>
      <c r="D91" s="3"/>
      <c r="E91" s="4"/>
      <c r="F91" s="3"/>
      <c r="G91" s="4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8.75" x14ac:dyDescent="0.25">
      <c r="A92" s="3"/>
      <c r="B92" s="3"/>
      <c r="C92" s="3"/>
      <c r="D92" s="3"/>
      <c r="E92" s="4"/>
      <c r="F92" s="3"/>
      <c r="G92" s="4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8.75" x14ac:dyDescent="0.25">
      <c r="A93" s="3"/>
      <c r="B93" s="3"/>
      <c r="C93" s="3"/>
      <c r="D93" s="3"/>
      <c r="E93" s="4"/>
      <c r="F93" s="3"/>
      <c r="G93" s="4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8.75" x14ac:dyDescent="0.25">
      <c r="A94" s="3"/>
      <c r="B94" s="3"/>
      <c r="C94" s="3"/>
      <c r="D94" s="3"/>
      <c r="E94" s="4"/>
      <c r="F94" s="3"/>
      <c r="G94" s="4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8.75" x14ac:dyDescent="0.25">
      <c r="A95" s="3"/>
      <c r="B95" s="3"/>
      <c r="C95" s="3"/>
      <c r="D95" s="3"/>
      <c r="E95" s="4"/>
      <c r="F95" s="3"/>
      <c r="G95" s="4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8.75" x14ac:dyDescent="0.25">
      <c r="A96" s="3"/>
      <c r="B96" s="3"/>
      <c r="C96" s="3"/>
      <c r="D96" s="3"/>
      <c r="E96" s="4"/>
      <c r="F96" s="3"/>
      <c r="G96" s="4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8.75" x14ac:dyDescent="0.25">
      <c r="A97" s="3"/>
      <c r="B97" s="3"/>
      <c r="C97" s="3"/>
      <c r="D97" s="3"/>
      <c r="E97" s="4"/>
      <c r="F97" s="3"/>
      <c r="G97" s="4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8.75" x14ac:dyDescent="0.25">
      <c r="A98" s="3"/>
      <c r="B98" s="3"/>
      <c r="C98" s="3"/>
      <c r="D98" s="3"/>
      <c r="E98" s="4"/>
      <c r="F98" s="3"/>
      <c r="G98" s="4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</sheetData>
  <mergeCells count="8">
    <mergeCell ref="A21:H21"/>
    <mergeCell ref="F4:H4"/>
    <mergeCell ref="F3:H3"/>
    <mergeCell ref="A5:H5"/>
    <mergeCell ref="A6:H6"/>
    <mergeCell ref="A7:H7"/>
    <mergeCell ref="A9:D9"/>
    <mergeCell ref="A10:D10"/>
  </mergeCells>
  <pageMargins left="0" right="0" top="0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79"/>
  <sheetViews>
    <sheetView tabSelected="1" topLeftCell="A61" workbookViewId="0">
      <selection activeCell="I47" sqref="I47:I48"/>
    </sheetView>
  </sheetViews>
  <sheetFormatPr defaultRowHeight="15" x14ac:dyDescent="0.25"/>
  <cols>
    <col min="2" max="2" width="67.85546875" customWidth="1"/>
    <col min="3" max="3" width="11.28515625" customWidth="1"/>
    <col min="4" max="4" width="17.140625" customWidth="1"/>
  </cols>
  <sheetData>
    <row r="1" spans="1:4" ht="15.75" x14ac:dyDescent="0.25">
      <c r="A1" s="60" t="s">
        <v>0</v>
      </c>
      <c r="B1" s="60"/>
      <c r="C1" s="60"/>
      <c r="D1" s="60"/>
    </row>
    <row r="2" spans="1:4" ht="15.75" x14ac:dyDescent="0.25">
      <c r="A2" s="61" t="s">
        <v>1</v>
      </c>
      <c r="B2" s="61"/>
      <c r="C2" s="61"/>
      <c r="D2" s="61"/>
    </row>
    <row r="3" spans="1:4" ht="15.75" x14ac:dyDescent="0.25">
      <c r="A3" s="62" t="s">
        <v>112</v>
      </c>
      <c r="B3" s="63"/>
      <c r="C3" s="63"/>
      <c r="D3" s="64"/>
    </row>
    <row r="4" spans="1:4" ht="15.75" x14ac:dyDescent="0.25">
      <c r="A4" s="71" t="s">
        <v>132</v>
      </c>
      <c r="B4" s="71"/>
      <c r="C4" s="71"/>
      <c r="D4" s="71"/>
    </row>
    <row r="5" spans="1:4" ht="15.75" x14ac:dyDescent="0.25">
      <c r="A5" s="19" t="s">
        <v>2</v>
      </c>
      <c r="B5" s="19" t="s">
        <v>3</v>
      </c>
      <c r="C5" s="19" t="s">
        <v>4</v>
      </c>
      <c r="D5" s="10" t="s">
        <v>5</v>
      </c>
    </row>
    <row r="6" spans="1:4" ht="15.75" x14ac:dyDescent="0.25">
      <c r="A6" s="19" t="s">
        <v>6</v>
      </c>
      <c r="B6" s="19"/>
      <c r="C6" s="19"/>
      <c r="D6" s="22"/>
    </row>
    <row r="7" spans="1:4" ht="15.75" x14ac:dyDescent="0.25">
      <c r="A7" s="8">
        <v>1</v>
      </c>
      <c r="B7" s="9" t="s">
        <v>7</v>
      </c>
      <c r="C7" s="8" t="s">
        <v>8</v>
      </c>
      <c r="D7" s="10" t="s">
        <v>60</v>
      </c>
    </row>
    <row r="8" spans="1:4" ht="15.75" x14ac:dyDescent="0.25">
      <c r="A8" s="8">
        <v>2</v>
      </c>
      <c r="B8" s="9" t="s">
        <v>9</v>
      </c>
      <c r="C8" s="8" t="s">
        <v>8</v>
      </c>
      <c r="D8" s="10" t="s">
        <v>113</v>
      </c>
    </row>
    <row r="9" spans="1:4" ht="15.75" x14ac:dyDescent="0.25">
      <c r="A9" s="65" t="s">
        <v>10</v>
      </c>
      <c r="B9" s="65"/>
      <c r="C9" s="65"/>
      <c r="D9" s="65"/>
    </row>
    <row r="10" spans="1:4" ht="15.75" x14ac:dyDescent="0.25">
      <c r="A10" s="65" t="s">
        <v>11</v>
      </c>
      <c r="B10" s="65"/>
      <c r="C10" s="65"/>
      <c r="D10" s="65"/>
    </row>
    <row r="11" spans="1:4" ht="15.75" x14ac:dyDescent="0.25">
      <c r="A11" s="65" t="s">
        <v>10</v>
      </c>
      <c r="B11" s="65"/>
      <c r="C11" s="65"/>
      <c r="D11" s="65"/>
    </row>
    <row r="12" spans="1:4" ht="15.75" x14ac:dyDescent="0.25">
      <c r="A12" s="65" t="s">
        <v>11</v>
      </c>
      <c r="B12" s="65"/>
      <c r="C12" s="65"/>
      <c r="D12" s="65"/>
    </row>
    <row r="13" spans="1:4" ht="15.75" x14ac:dyDescent="0.25">
      <c r="A13" s="8">
        <v>3</v>
      </c>
      <c r="B13" s="47" t="s">
        <v>12</v>
      </c>
      <c r="C13" s="48" t="s">
        <v>13</v>
      </c>
      <c r="D13" s="49">
        <f>D14+D15</f>
        <v>-71762.62</v>
      </c>
    </row>
    <row r="14" spans="1:4" ht="15.75" x14ac:dyDescent="0.25">
      <c r="A14" s="11" t="s">
        <v>67</v>
      </c>
      <c r="B14" s="9" t="s">
        <v>14</v>
      </c>
      <c r="C14" s="8"/>
      <c r="D14" s="50">
        <v>0</v>
      </c>
    </row>
    <row r="15" spans="1:4" ht="15.75" x14ac:dyDescent="0.25">
      <c r="A15" s="8" t="s">
        <v>68</v>
      </c>
      <c r="B15" s="9" t="s">
        <v>15</v>
      </c>
      <c r="C15" s="8"/>
      <c r="D15" s="50">
        <v>-71762.62</v>
      </c>
    </row>
    <row r="16" spans="1:4" ht="31.5" x14ac:dyDescent="0.25">
      <c r="A16" s="8">
        <v>4</v>
      </c>
      <c r="B16" s="12" t="s">
        <v>16</v>
      </c>
      <c r="C16" s="48" t="s">
        <v>13</v>
      </c>
      <c r="D16" s="51">
        <f>D17+D18+D19+D20+D21</f>
        <v>344555.16</v>
      </c>
    </row>
    <row r="17" spans="1:4" ht="15.75" x14ac:dyDescent="0.25">
      <c r="A17" s="8" t="s">
        <v>69</v>
      </c>
      <c r="B17" s="9" t="s">
        <v>17</v>
      </c>
      <c r="C17" s="8"/>
      <c r="D17" s="50">
        <v>276738.36</v>
      </c>
    </row>
    <row r="18" spans="1:4" ht="15.75" x14ac:dyDescent="0.25">
      <c r="A18" s="8" t="s">
        <v>70</v>
      </c>
      <c r="B18" s="9" t="s">
        <v>18</v>
      </c>
      <c r="C18" s="8"/>
      <c r="D18" s="50">
        <v>16541.16</v>
      </c>
    </row>
    <row r="19" spans="1:4" ht="15.75" x14ac:dyDescent="0.25">
      <c r="A19" s="8" t="s">
        <v>71</v>
      </c>
      <c r="B19" s="9" t="s">
        <v>19</v>
      </c>
      <c r="C19" s="8"/>
      <c r="D19" s="50">
        <v>44378.400000000001</v>
      </c>
    </row>
    <row r="20" spans="1:4" ht="15.75" x14ac:dyDescent="0.25">
      <c r="A20" s="8" t="s">
        <v>114</v>
      </c>
      <c r="B20" s="9" t="s">
        <v>116</v>
      </c>
      <c r="C20" s="8"/>
      <c r="D20" s="50">
        <v>4024.14</v>
      </c>
    </row>
    <row r="21" spans="1:4" ht="15.75" x14ac:dyDescent="0.25">
      <c r="A21" s="8" t="s">
        <v>115</v>
      </c>
      <c r="B21" s="9" t="s">
        <v>117</v>
      </c>
      <c r="C21" s="8"/>
      <c r="D21" s="50">
        <v>2873.1</v>
      </c>
    </row>
    <row r="22" spans="1:4" ht="15.75" x14ac:dyDescent="0.25">
      <c r="A22" s="8" t="s">
        <v>72</v>
      </c>
      <c r="B22" s="12" t="s">
        <v>20</v>
      </c>
      <c r="C22" s="48" t="s">
        <v>13</v>
      </c>
      <c r="D22" s="51">
        <f>D23+D25+D26+D27+D29</f>
        <v>362968.75</v>
      </c>
    </row>
    <row r="23" spans="1:4" ht="15.75" x14ac:dyDescent="0.25">
      <c r="A23" s="8" t="s">
        <v>73</v>
      </c>
      <c r="B23" s="9" t="s">
        <v>21</v>
      </c>
      <c r="C23" s="8"/>
      <c r="D23" s="50">
        <f>361348.75</f>
        <v>361348.75</v>
      </c>
    </row>
    <row r="24" spans="1:4" ht="15.75" x14ac:dyDescent="0.25">
      <c r="A24" s="8"/>
      <c r="B24" s="9" t="s">
        <v>130</v>
      </c>
      <c r="C24" s="8"/>
      <c r="D24" s="50">
        <v>16872.490000000002</v>
      </c>
    </row>
    <row r="25" spans="1:4" ht="15.75" x14ac:dyDescent="0.25">
      <c r="A25" s="8" t="s">
        <v>74</v>
      </c>
      <c r="B25" s="9" t="s">
        <v>22</v>
      </c>
      <c r="C25" s="8"/>
      <c r="D25" s="50">
        <v>0</v>
      </c>
    </row>
    <row r="26" spans="1:4" ht="15.75" x14ac:dyDescent="0.25">
      <c r="A26" s="8" t="s">
        <v>75</v>
      </c>
      <c r="B26" s="9" t="s">
        <v>23</v>
      </c>
      <c r="C26" s="8"/>
      <c r="D26" s="50">
        <v>0</v>
      </c>
    </row>
    <row r="27" spans="1:4" ht="15.75" x14ac:dyDescent="0.25">
      <c r="A27" s="8" t="s">
        <v>76</v>
      </c>
      <c r="B27" s="9" t="s">
        <v>24</v>
      </c>
      <c r="C27" s="8"/>
      <c r="D27" s="50">
        <f>2160*75%</f>
        <v>1620</v>
      </c>
    </row>
    <row r="28" spans="1:4" ht="15.75" x14ac:dyDescent="0.25">
      <c r="A28" s="8"/>
      <c r="B28" s="9" t="s">
        <v>129</v>
      </c>
      <c r="C28" s="8"/>
      <c r="D28" s="50"/>
    </row>
    <row r="29" spans="1:4" ht="15.75" x14ac:dyDescent="0.25">
      <c r="A29" s="8" t="s">
        <v>77</v>
      </c>
      <c r="B29" s="9" t="s">
        <v>25</v>
      </c>
      <c r="C29" s="8"/>
      <c r="D29" s="50">
        <v>0</v>
      </c>
    </row>
    <row r="30" spans="1:4" ht="15.75" x14ac:dyDescent="0.25">
      <c r="A30" s="8" t="s">
        <v>78</v>
      </c>
      <c r="B30" s="12" t="s">
        <v>26</v>
      </c>
      <c r="C30" s="48" t="s">
        <v>13</v>
      </c>
      <c r="D30" s="13">
        <f>D13+D22</f>
        <v>291206.13</v>
      </c>
    </row>
    <row r="31" spans="1:4" ht="15.75" x14ac:dyDescent="0.25">
      <c r="A31" s="8" t="s">
        <v>79</v>
      </c>
      <c r="B31" s="12" t="s">
        <v>27</v>
      </c>
      <c r="C31" s="48" t="s">
        <v>13</v>
      </c>
      <c r="D31" s="13">
        <f>D32+D33</f>
        <v>-58961.349999999977</v>
      </c>
    </row>
    <row r="32" spans="1:4" ht="15.75" x14ac:dyDescent="0.25">
      <c r="A32" s="8" t="s">
        <v>80</v>
      </c>
      <c r="B32" s="9" t="s">
        <v>28</v>
      </c>
      <c r="C32" s="8"/>
      <c r="D32" s="50">
        <v>0</v>
      </c>
    </row>
    <row r="33" spans="1:4" ht="15.75" x14ac:dyDescent="0.25">
      <c r="A33" s="8" t="s">
        <v>80</v>
      </c>
      <c r="B33" s="9" t="s">
        <v>29</v>
      </c>
      <c r="C33" s="8"/>
      <c r="D33" s="52">
        <f>D30-D59-D60</f>
        <v>-58961.349999999977</v>
      </c>
    </row>
    <row r="34" spans="1:4" ht="15.75" x14ac:dyDescent="0.25">
      <c r="A34" s="66" t="s">
        <v>30</v>
      </c>
      <c r="B34" s="66"/>
      <c r="C34" s="66"/>
      <c r="D34" s="66"/>
    </row>
    <row r="35" spans="1:4" ht="15.75" x14ac:dyDescent="0.25">
      <c r="A35" s="66" t="s">
        <v>31</v>
      </c>
      <c r="B35" s="66"/>
      <c r="C35" s="66"/>
      <c r="D35" s="66"/>
    </row>
    <row r="36" spans="1:4" ht="31.5" x14ac:dyDescent="0.25">
      <c r="A36" s="8">
        <v>1</v>
      </c>
      <c r="B36" s="47" t="s">
        <v>32</v>
      </c>
      <c r="C36" s="8" t="s">
        <v>13</v>
      </c>
      <c r="D36" s="53">
        <v>146045.28</v>
      </c>
    </row>
    <row r="37" spans="1:4" ht="15.75" x14ac:dyDescent="0.25">
      <c r="A37" s="8"/>
      <c r="B37" s="47" t="s">
        <v>123</v>
      </c>
      <c r="C37" s="8"/>
      <c r="D37" s="53"/>
    </row>
    <row r="38" spans="1:4" ht="15.75" x14ac:dyDescent="0.25">
      <c r="A38" s="8"/>
      <c r="B38" s="14" t="s">
        <v>124</v>
      </c>
      <c r="C38" s="8"/>
      <c r="D38" s="53">
        <v>36982</v>
      </c>
    </row>
    <row r="39" spans="1:4" ht="15.75" x14ac:dyDescent="0.25">
      <c r="A39" s="8"/>
      <c r="B39" s="14" t="s">
        <v>33</v>
      </c>
      <c r="C39" s="8"/>
      <c r="D39" s="53"/>
    </row>
    <row r="40" spans="1:4" ht="31.5" x14ac:dyDescent="0.25">
      <c r="A40" s="8">
        <v>2</v>
      </c>
      <c r="B40" s="47" t="s">
        <v>34</v>
      </c>
      <c r="C40" s="8" t="s">
        <v>13</v>
      </c>
      <c r="D40" s="53">
        <v>48191.64</v>
      </c>
    </row>
    <row r="41" spans="1:4" ht="15.75" x14ac:dyDescent="0.25">
      <c r="A41" s="8"/>
      <c r="B41" s="14" t="s">
        <v>35</v>
      </c>
      <c r="C41" s="8"/>
      <c r="D41" s="53"/>
    </row>
    <row r="42" spans="1:4" ht="15.75" x14ac:dyDescent="0.25">
      <c r="A42" s="8">
        <v>3</v>
      </c>
      <c r="B42" s="47" t="s">
        <v>36</v>
      </c>
      <c r="C42" s="8" t="s">
        <v>13</v>
      </c>
      <c r="D42" s="53">
        <v>36508.800000000003</v>
      </c>
    </row>
    <row r="43" spans="1:4" ht="15.75" x14ac:dyDescent="0.25">
      <c r="A43" s="8"/>
      <c r="B43" s="14" t="s">
        <v>37</v>
      </c>
      <c r="C43" s="8"/>
      <c r="D43" s="53"/>
    </row>
    <row r="44" spans="1:4" ht="31.5" x14ac:dyDescent="0.25">
      <c r="A44" s="8">
        <v>4</v>
      </c>
      <c r="B44" s="12" t="s">
        <v>38</v>
      </c>
      <c r="C44" s="8" t="s">
        <v>13</v>
      </c>
      <c r="D44" s="53">
        <v>5850.12</v>
      </c>
    </row>
    <row r="45" spans="1:4" ht="15.75" x14ac:dyDescent="0.25">
      <c r="A45" s="8"/>
      <c r="B45" s="9" t="s">
        <v>39</v>
      </c>
      <c r="C45" s="8"/>
      <c r="D45" s="53"/>
    </row>
    <row r="46" spans="1:4" ht="15.75" x14ac:dyDescent="0.25">
      <c r="A46" s="8"/>
      <c r="B46" s="9" t="s">
        <v>40</v>
      </c>
      <c r="C46" s="8"/>
      <c r="D46" s="15"/>
    </row>
    <row r="47" spans="1:4" ht="15.75" x14ac:dyDescent="0.25">
      <c r="A47" s="8"/>
      <c r="B47" s="9" t="s">
        <v>41</v>
      </c>
      <c r="C47" s="8"/>
      <c r="D47" s="15"/>
    </row>
    <row r="48" spans="1:4" ht="15.75" x14ac:dyDescent="0.25">
      <c r="A48" s="8">
        <v>5</v>
      </c>
      <c r="B48" s="12" t="s">
        <v>42</v>
      </c>
      <c r="C48" s="8" t="s">
        <v>13</v>
      </c>
      <c r="D48" s="53">
        <v>7867.32</v>
      </c>
    </row>
    <row r="49" spans="1:6" ht="15.75" x14ac:dyDescent="0.25">
      <c r="A49" s="8"/>
      <c r="B49" s="9" t="s">
        <v>37</v>
      </c>
      <c r="C49" s="8"/>
      <c r="D49" s="53"/>
    </row>
    <row r="50" spans="1:6" ht="15.75" x14ac:dyDescent="0.25">
      <c r="A50" s="8">
        <v>9</v>
      </c>
      <c r="B50" s="12" t="s">
        <v>43</v>
      </c>
      <c r="C50" s="8" t="s">
        <v>13</v>
      </c>
      <c r="D50" s="53">
        <v>32738.06</v>
      </c>
    </row>
    <row r="51" spans="1:6" ht="15.75" x14ac:dyDescent="0.25">
      <c r="A51" s="8"/>
      <c r="B51" s="9" t="s">
        <v>33</v>
      </c>
      <c r="C51" s="8"/>
      <c r="D51" s="53"/>
    </row>
    <row r="52" spans="1:6" ht="15.75" x14ac:dyDescent="0.25">
      <c r="A52" s="8">
        <v>10</v>
      </c>
      <c r="B52" s="12" t="s">
        <v>44</v>
      </c>
      <c r="C52" s="8" t="s">
        <v>13</v>
      </c>
      <c r="D52" s="53">
        <v>40725.06</v>
      </c>
    </row>
    <row r="53" spans="1:6" ht="15.75" x14ac:dyDescent="0.25">
      <c r="A53" s="8"/>
      <c r="B53" s="9" t="s">
        <v>33</v>
      </c>
      <c r="C53" s="8"/>
      <c r="D53" s="53"/>
    </row>
    <row r="54" spans="1:6" ht="15.75" x14ac:dyDescent="0.25">
      <c r="A54" s="8">
        <v>11</v>
      </c>
      <c r="B54" s="12" t="s">
        <v>45</v>
      </c>
      <c r="C54" s="8" t="s">
        <v>13</v>
      </c>
      <c r="D54" s="53">
        <v>3630.84</v>
      </c>
    </row>
    <row r="55" spans="1:6" ht="15.75" x14ac:dyDescent="0.25">
      <c r="A55" s="8"/>
      <c r="B55" s="9"/>
      <c r="C55" s="8"/>
      <c r="D55" s="53"/>
    </row>
    <row r="56" spans="1:6" ht="15.75" x14ac:dyDescent="0.25">
      <c r="A56" s="8">
        <v>12</v>
      </c>
      <c r="B56" s="12" t="s">
        <v>46</v>
      </c>
      <c r="C56" s="8" t="s">
        <v>13</v>
      </c>
      <c r="D56" s="53">
        <v>2873.1</v>
      </c>
    </row>
    <row r="57" spans="1:6" ht="15.75" x14ac:dyDescent="0.25">
      <c r="A57" s="8"/>
      <c r="B57" s="9" t="s">
        <v>33</v>
      </c>
      <c r="C57" s="8"/>
      <c r="D57" s="53"/>
    </row>
    <row r="58" spans="1:6" ht="15.75" x14ac:dyDescent="0.25">
      <c r="A58" s="8">
        <v>14</v>
      </c>
      <c r="B58" s="12" t="s">
        <v>47</v>
      </c>
      <c r="C58" s="8" t="s">
        <v>13</v>
      </c>
      <c r="D58" s="53">
        <v>4024.14</v>
      </c>
    </row>
    <row r="59" spans="1:6" ht="15.75" x14ac:dyDescent="0.25">
      <c r="A59" s="8"/>
      <c r="B59" s="12" t="s">
        <v>59</v>
      </c>
      <c r="C59" s="48"/>
      <c r="D59" s="13">
        <f>D36+D40+D42+D44+D48+D50+D52+D54+D56+D58</f>
        <v>328454.36</v>
      </c>
    </row>
    <row r="60" spans="1:6" ht="15.75" x14ac:dyDescent="0.25">
      <c r="A60" s="16">
        <v>15</v>
      </c>
      <c r="B60" s="17" t="s">
        <v>48</v>
      </c>
      <c r="C60" s="16" t="s">
        <v>13</v>
      </c>
      <c r="D60" s="18">
        <f>D61+D62+D63+D64+D65+D66+D67</f>
        <v>21713.119999999999</v>
      </c>
      <c r="F60" s="2"/>
    </row>
    <row r="61" spans="1:6" ht="15.75" x14ac:dyDescent="0.25">
      <c r="A61" s="54" t="s">
        <v>81</v>
      </c>
      <c r="B61" s="55" t="s">
        <v>61</v>
      </c>
      <c r="C61" s="19"/>
      <c r="D61" s="56">
        <v>1600</v>
      </c>
    </row>
    <row r="62" spans="1:6" ht="15.75" x14ac:dyDescent="0.25">
      <c r="A62" s="54" t="s">
        <v>83</v>
      </c>
      <c r="B62" s="55" t="s">
        <v>62</v>
      </c>
      <c r="C62" s="19"/>
      <c r="D62" s="56">
        <v>2400</v>
      </c>
    </row>
    <row r="63" spans="1:6" ht="15.75" x14ac:dyDescent="0.25">
      <c r="A63" s="54" t="s">
        <v>84</v>
      </c>
      <c r="B63" s="55" t="s">
        <v>62</v>
      </c>
      <c r="C63" s="19"/>
      <c r="D63" s="56">
        <v>1057.3399999999999</v>
      </c>
    </row>
    <row r="64" spans="1:6" ht="15.75" x14ac:dyDescent="0.25">
      <c r="A64" s="54" t="s">
        <v>82</v>
      </c>
      <c r="B64" s="55" t="s">
        <v>63</v>
      </c>
      <c r="C64" s="19"/>
      <c r="D64" s="56">
        <v>9335.24</v>
      </c>
    </row>
    <row r="65" spans="1:4" ht="15.75" x14ac:dyDescent="0.25">
      <c r="A65" s="54" t="s">
        <v>85</v>
      </c>
      <c r="B65" s="57" t="s">
        <v>64</v>
      </c>
      <c r="C65" s="19"/>
      <c r="D65" s="56">
        <v>1158.82</v>
      </c>
    </row>
    <row r="66" spans="1:4" ht="15.75" x14ac:dyDescent="0.25">
      <c r="A66" s="54" t="s">
        <v>86</v>
      </c>
      <c r="B66" s="57" t="s">
        <v>65</v>
      </c>
      <c r="C66" s="19"/>
      <c r="D66" s="56">
        <v>4516.91</v>
      </c>
    </row>
    <row r="67" spans="1:4" ht="15.75" x14ac:dyDescent="0.25">
      <c r="A67" s="54" t="s">
        <v>127</v>
      </c>
      <c r="B67" s="57" t="s">
        <v>66</v>
      </c>
      <c r="C67" s="19"/>
      <c r="D67" s="56">
        <v>1644.81</v>
      </c>
    </row>
    <row r="68" spans="1:4" ht="15.75" x14ac:dyDescent="0.25">
      <c r="A68" s="8">
        <v>16</v>
      </c>
      <c r="B68" s="59" t="s">
        <v>49</v>
      </c>
      <c r="C68" s="59"/>
      <c r="D68" s="59"/>
    </row>
    <row r="69" spans="1:4" ht="15.75" x14ac:dyDescent="0.25">
      <c r="A69" s="8"/>
      <c r="B69" s="9" t="s">
        <v>50</v>
      </c>
      <c r="C69" s="8" t="s">
        <v>13</v>
      </c>
      <c r="D69" s="10">
        <v>0</v>
      </c>
    </row>
    <row r="70" spans="1:4" ht="15.75" x14ac:dyDescent="0.25">
      <c r="A70" s="8"/>
      <c r="B70" s="9" t="s">
        <v>51</v>
      </c>
      <c r="C70" s="8" t="s">
        <v>13</v>
      </c>
      <c r="D70" s="10">
        <v>0</v>
      </c>
    </row>
    <row r="71" spans="1:4" ht="15.75" x14ac:dyDescent="0.25">
      <c r="A71" s="8"/>
      <c r="B71" s="9" t="s">
        <v>52</v>
      </c>
      <c r="C71" s="8" t="s">
        <v>13</v>
      </c>
      <c r="D71" s="10">
        <v>0</v>
      </c>
    </row>
    <row r="72" spans="1:4" ht="15.75" x14ac:dyDescent="0.25">
      <c r="A72" s="8"/>
      <c r="B72" s="9" t="s">
        <v>53</v>
      </c>
      <c r="C72" s="8" t="s">
        <v>13</v>
      </c>
      <c r="D72" s="10">
        <v>0</v>
      </c>
    </row>
    <row r="73" spans="1:4" ht="15.75" x14ac:dyDescent="0.25">
      <c r="A73" s="8">
        <v>17</v>
      </c>
      <c r="B73" s="59" t="s">
        <v>55</v>
      </c>
      <c r="C73" s="59"/>
      <c r="D73" s="59"/>
    </row>
    <row r="74" spans="1:4" ht="15.75" x14ac:dyDescent="0.25">
      <c r="A74" s="8"/>
      <c r="B74" s="9" t="s">
        <v>56</v>
      </c>
      <c r="C74" s="8" t="s">
        <v>54</v>
      </c>
      <c r="D74" s="20">
        <v>0</v>
      </c>
    </row>
    <row r="75" spans="1:4" ht="15.75" x14ac:dyDescent="0.25">
      <c r="A75" s="8"/>
      <c r="B75" s="9" t="s">
        <v>57</v>
      </c>
      <c r="C75" s="8" t="s">
        <v>54</v>
      </c>
      <c r="D75" s="20">
        <v>0</v>
      </c>
    </row>
    <row r="76" spans="1:4" ht="31.5" x14ac:dyDescent="0.25">
      <c r="A76" s="8"/>
      <c r="B76" s="9" t="s">
        <v>58</v>
      </c>
      <c r="C76" s="8" t="s">
        <v>13</v>
      </c>
      <c r="D76" s="15">
        <v>0</v>
      </c>
    </row>
    <row r="77" spans="1:4" x14ac:dyDescent="0.25">
      <c r="A77" s="58"/>
      <c r="B77" s="58"/>
      <c r="C77" s="58"/>
      <c r="D77" s="58"/>
    </row>
    <row r="78" spans="1:4" x14ac:dyDescent="0.25">
      <c r="A78" s="58"/>
      <c r="B78" s="58"/>
      <c r="C78" s="58"/>
      <c r="D78" s="58"/>
    </row>
    <row r="79" spans="1:4" x14ac:dyDescent="0.25">
      <c r="A79" s="58"/>
      <c r="B79" s="58"/>
      <c r="C79" s="58"/>
      <c r="D79" s="58"/>
    </row>
  </sheetData>
  <mergeCells count="12">
    <mergeCell ref="B73:D73"/>
    <mergeCell ref="A1:D1"/>
    <mergeCell ref="A2:D2"/>
    <mergeCell ref="A3:D3"/>
    <mergeCell ref="A4:D4"/>
    <mergeCell ref="A9:D9"/>
    <mergeCell ref="A10:D10"/>
    <mergeCell ref="A11:D11"/>
    <mergeCell ref="A12:D12"/>
    <mergeCell ref="A34:D34"/>
    <mergeCell ref="A35:D35"/>
    <mergeCell ref="B68:D68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на 2022г</vt:lpstr>
      <vt:lpstr>Отчет 2021г Культуры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PotokW7</dc:creator>
  <cp:lastModifiedBy>Пользователь</cp:lastModifiedBy>
  <cp:lastPrinted>2022-03-03T09:36:04Z</cp:lastPrinted>
  <dcterms:created xsi:type="dcterms:W3CDTF">2021-04-01T12:47:02Z</dcterms:created>
  <dcterms:modified xsi:type="dcterms:W3CDTF">2022-03-03T09:36:08Z</dcterms:modified>
</cp:coreProperties>
</file>